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<sst xmlns="http://schemas.openxmlformats.org/spreadsheetml/2006/main" count="58" uniqueCount="56">
  <si>
    <t>Number of units</t>
  </si>
  <si>
    <t>Annual</t>
  </si>
  <si>
    <t>Daily</t>
  </si>
  <si>
    <t>Daily/unit</t>
  </si>
  <si>
    <t xml:space="preserve"> </t>
  </si>
  <si>
    <t>Total cost</t>
  </si>
  <si>
    <t xml:space="preserve">1. Fixed cost of operation </t>
  </si>
  <si>
    <t xml:space="preserve">2. Variable cost of operation </t>
  </si>
  <si>
    <t>1.  Fixed costs are costs that would be paid even if no guests stayed.</t>
  </si>
  <si>
    <t>2.  Actual additional costs incurred when a guest stays (4 day stay, no maid service)</t>
  </si>
  <si>
    <t>Annual income at 80% occupancy</t>
  </si>
  <si>
    <t>Fixed cost of operations</t>
  </si>
  <si>
    <t>Typical average revenue per unit</t>
  </si>
  <si>
    <t>Variable cost of operations at 80% occupancy</t>
  </si>
  <si>
    <t>Total cost of operations</t>
  </si>
  <si>
    <t>Profit</t>
  </si>
  <si>
    <t>A</t>
  </si>
  <si>
    <t>B</t>
  </si>
  <si>
    <t>C</t>
  </si>
  <si>
    <t>D</t>
  </si>
  <si>
    <t>E</t>
  </si>
  <si>
    <t>F</t>
  </si>
  <si>
    <t>D = #2 times 365 days times 30 units</t>
  </si>
  <si>
    <t>E = C plus D</t>
  </si>
  <si>
    <t>F- B minus E</t>
  </si>
  <si>
    <t>B = A times 365 days times 30 times 80%</t>
  </si>
  <si>
    <t>G</t>
  </si>
  <si>
    <t>Additional costs</t>
  </si>
  <si>
    <t>Increase in profit</t>
  </si>
  <si>
    <t>H</t>
  </si>
  <si>
    <t>I</t>
  </si>
  <si>
    <t>I = G minus H</t>
  </si>
  <si>
    <t>J</t>
  </si>
  <si>
    <t>J = I divided by F</t>
  </si>
  <si>
    <t>Try putting in your own numbers</t>
  </si>
  <si>
    <t>Annual cost of operation</t>
  </si>
  <si>
    <t>Daily additional costs when guest stays</t>
  </si>
  <si>
    <t>Average occupancy</t>
  </si>
  <si>
    <t>Expencted possible increase in occuancy</t>
  </si>
  <si>
    <t>Discounted last minute rental price</t>
  </si>
  <si>
    <t>Units</t>
  </si>
  <si>
    <t>G = $80 times 365 times 30 units times 5%</t>
  </si>
  <si>
    <t>H = $25 times 365 times 30 units times 5%</t>
  </si>
  <si>
    <t>Calculations</t>
  </si>
  <si>
    <t>Definitions</t>
  </si>
  <si>
    <t>Variable and Fixed costs</t>
  </si>
  <si>
    <t>Income Calculations</t>
  </si>
  <si>
    <t>The Proposal</t>
  </si>
  <si>
    <t>Additional 5% occupancy ($80/night net of fees)</t>
  </si>
  <si>
    <t>Additional net profit</t>
  </si>
  <si>
    <t xml:space="preserve">I'm confident that you will increase your profit by renting otherwise vacant rooms at substantial discounts.  The benefit to receiving leads from us rather than offering discounts directly is that none of your regular guests will know what discounted prices you are offering for last minute vacancies.  </t>
  </si>
  <si>
    <t>The Benefit to receiving leads from us.</t>
  </si>
  <si>
    <t>The procedure</t>
  </si>
  <si>
    <t>Our policy</t>
  </si>
  <si>
    <t xml:space="preserve">When we can't fill a request, we will check availability calendars for those on our referral list.  When finding availability, we will send you and the guest information about the other.  The guest will receive your contact information along with your rates and you will recieve the guests contact information.  </t>
  </si>
  <si>
    <t>Since we are not booking the room for the guest, we are satisified with a reasonable referral fee.  We can receive payment by check, Paypal or Credit card.  No contract necessary.  Non-payment will result in no future referrals.  If your policy requires the use of a travel agent, we can book your room through our travel service for a standard commission.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</si>
</sst>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quot;$&quot;#,##0"/>
  </numFmts>
  <fonts count="42">
    <font>
      <sz val="10"/>
      <name val="Arial"/>
      <family val="0"/>
    </font>
    <font>
      <sz val="14"/>
      <name val="Verdana"/>
      <family val="2"/>
    </font>
    <font>
      <sz val="11"/>
      <name val="Verdana"/>
      <family val="2"/>
    </font>
    <font>
      <b/>
      <sz val="14"/>
      <name val="Verdana"/>
      <family val="2"/>
    </font>
    <font>
      <b/>
      <sz val="14"/>
      <name val="Arial"/>
      <family val="2"/>
    </font>
    <font>
      <b/>
      <sz val="12"/>
      <name val="Verdana"/>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11"/>
        <bgColor indexed="9"/>
      </patternFill>
    </fill>
    <fill>
      <patternFill patternType="mediumGray">
        <fgColor indexed="11"/>
      </patternFill>
    </fill>
    <fill>
      <patternFill patternType="lightGray">
        <fgColor indexed="11"/>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medium"/>
    </border>
    <border>
      <left>
        <color indexed="63"/>
      </left>
      <right style="thick"/>
      <top>
        <color indexed="63"/>
      </top>
      <bottom style="thick"/>
    </border>
    <border>
      <left style="thick"/>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thick"/>
      <bottom>
        <color indexed="63"/>
      </bottom>
    </border>
    <border>
      <left style="thick"/>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4" xfId="0" applyFont="1" applyBorder="1" applyAlignment="1">
      <alignment/>
    </xf>
    <xf numFmtId="0" fontId="1"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6" fontId="2" fillId="0" borderId="0" xfId="44" applyNumberFormat="1" applyFont="1" applyBorder="1" applyAlignment="1">
      <alignment horizontal="center"/>
    </xf>
    <xf numFmtId="166" fontId="2" fillId="0" borderId="13" xfId="44" applyNumberFormat="1" applyFont="1" applyBorder="1" applyAlignment="1">
      <alignment horizontal="center"/>
    </xf>
    <xf numFmtId="166" fontId="2" fillId="0" borderId="16" xfId="44" applyNumberFormat="1" applyFont="1" applyBorder="1" applyAlignment="1">
      <alignment horizontal="center"/>
    </xf>
    <xf numFmtId="166" fontId="2" fillId="0" borderId="14" xfId="44" applyNumberFormat="1" applyFont="1" applyBorder="1" applyAlignment="1">
      <alignment horizontal="center"/>
    </xf>
    <xf numFmtId="166" fontId="2" fillId="0" borderId="17" xfId="44" applyNumberFormat="1"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19" xfId="44" applyNumberFormat="1" applyFont="1" applyBorder="1" applyAlignment="1">
      <alignment horizontal="center"/>
    </xf>
    <xf numFmtId="0" fontId="2" fillId="0" borderId="20" xfId="0" applyFont="1" applyBorder="1" applyAlignment="1">
      <alignment/>
    </xf>
    <xf numFmtId="166" fontId="2" fillId="0" borderId="20" xfId="44" applyNumberFormat="1" applyFont="1" applyBorder="1" applyAlignment="1">
      <alignment horizontal="center"/>
    </xf>
    <xf numFmtId="0" fontId="0" fillId="0" borderId="20" xfId="0" applyBorder="1" applyAlignment="1">
      <alignment/>
    </xf>
    <xf numFmtId="0" fontId="2" fillId="0" borderId="12" xfId="0" applyFont="1" applyFill="1" applyBorder="1" applyAlignment="1">
      <alignment/>
    </xf>
    <xf numFmtId="0" fontId="0" fillId="0" borderId="18" xfId="0" applyBorder="1" applyAlignment="1">
      <alignment/>
    </xf>
    <xf numFmtId="9" fontId="2" fillId="0" borderId="16" xfId="59" applyFont="1" applyBorder="1" applyAlignment="1">
      <alignment horizontal="center"/>
    </xf>
    <xf numFmtId="9" fontId="2" fillId="0" borderId="13" xfId="59" applyFont="1" applyBorder="1" applyAlignment="1">
      <alignment horizontal="center"/>
    </xf>
    <xf numFmtId="0" fontId="2" fillId="0" borderId="21" xfId="0" applyFont="1" applyBorder="1" applyAlignment="1">
      <alignment/>
    </xf>
    <xf numFmtId="0" fontId="2" fillId="0" borderId="18" xfId="0" applyFont="1" applyFill="1" applyBorder="1" applyAlignment="1">
      <alignment/>
    </xf>
    <xf numFmtId="0" fontId="2" fillId="0" borderId="16" xfId="0" applyFont="1" applyBorder="1" applyAlignment="1">
      <alignment/>
    </xf>
    <xf numFmtId="0" fontId="0" fillId="0" borderId="21" xfId="0" applyBorder="1" applyAlignment="1">
      <alignment/>
    </xf>
    <xf numFmtId="0" fontId="0" fillId="0" borderId="13" xfId="0" applyBorder="1" applyAlignment="1">
      <alignment horizontal="center"/>
    </xf>
    <xf numFmtId="3" fontId="0" fillId="0" borderId="13" xfId="0" applyNumberFormat="1" applyBorder="1" applyAlignment="1">
      <alignment horizontal="center"/>
    </xf>
    <xf numFmtId="167" fontId="0" fillId="0" borderId="13" xfId="44" applyNumberFormat="1" applyFont="1" applyBorder="1" applyAlignment="1">
      <alignment horizontal="center"/>
    </xf>
    <xf numFmtId="9" fontId="0" fillId="0" borderId="13" xfId="0" applyNumberFormat="1" applyBorder="1" applyAlignment="1">
      <alignment horizontal="center"/>
    </xf>
    <xf numFmtId="0" fontId="2" fillId="0" borderId="15" xfId="0" applyFont="1" applyFill="1" applyBorder="1" applyAlignment="1">
      <alignment/>
    </xf>
    <xf numFmtId="167" fontId="0" fillId="0" borderId="17" xfId="44" applyNumberFormat="1" applyFont="1" applyBorder="1" applyAlignment="1">
      <alignment horizontal="center"/>
    </xf>
    <xf numFmtId="0" fontId="3" fillId="33" borderId="22" xfId="0" applyFont="1" applyFill="1" applyBorder="1" applyAlignment="1">
      <alignment/>
    </xf>
    <xf numFmtId="0" fontId="1" fillId="33" borderId="10" xfId="0" applyFont="1" applyFill="1" applyBorder="1" applyAlignment="1">
      <alignment/>
    </xf>
    <xf numFmtId="0" fontId="3" fillId="33" borderId="23" xfId="0" applyFont="1" applyFill="1" applyBorder="1" applyAlignment="1">
      <alignment/>
    </xf>
    <xf numFmtId="0" fontId="1" fillId="33" borderId="20" xfId="0" applyFont="1" applyFill="1" applyBorder="1" applyAlignment="1">
      <alignment/>
    </xf>
    <xf numFmtId="0" fontId="2" fillId="33" borderId="20" xfId="0" applyFont="1" applyFill="1" applyBorder="1" applyAlignment="1">
      <alignment/>
    </xf>
    <xf numFmtId="0" fontId="4" fillId="33" borderId="12" xfId="0" applyFont="1" applyFill="1" applyBorder="1" applyAlignment="1">
      <alignment/>
    </xf>
    <xf numFmtId="0" fontId="2" fillId="33" borderId="0" xfId="0" applyFont="1" applyFill="1" applyBorder="1" applyAlignment="1">
      <alignment/>
    </xf>
    <xf numFmtId="0" fontId="0" fillId="33" borderId="20" xfId="0" applyFill="1" applyBorder="1" applyAlignment="1">
      <alignment/>
    </xf>
    <xf numFmtId="166" fontId="5" fillId="34" borderId="13" xfId="44" applyNumberFormat="1" applyFont="1" applyFill="1" applyBorder="1" applyAlignment="1">
      <alignment horizontal="center"/>
    </xf>
    <xf numFmtId="0" fontId="0" fillId="0" borderId="0" xfId="0" applyAlignment="1">
      <alignment wrapText="1"/>
    </xf>
    <xf numFmtId="0" fontId="3" fillId="35" borderId="22" xfId="0" applyFont="1" applyFill="1" applyBorder="1" applyAlignment="1">
      <alignment/>
    </xf>
    <xf numFmtId="0" fontId="3" fillId="35" borderId="10" xfId="0" applyFont="1" applyFill="1" applyBorder="1" applyAlignment="1">
      <alignment/>
    </xf>
    <xf numFmtId="0" fontId="0" fillId="35" borderId="10" xfId="0" applyFill="1" applyBorder="1" applyAlignment="1">
      <alignment/>
    </xf>
    <xf numFmtId="0" fontId="0" fillId="0" borderId="15" xfId="0" applyBorder="1" applyAlignment="1">
      <alignment wrapText="1"/>
    </xf>
    <xf numFmtId="0" fontId="0" fillId="0" borderId="14"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alignment wrapText="1"/>
    </xf>
    <xf numFmtId="0" fontId="2" fillId="0" borderId="12"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67"/>
  <sheetViews>
    <sheetView tabSelected="1" zoomScalePageLayoutView="0" workbookViewId="0" topLeftCell="B31">
      <selection activeCell="J58" sqref="J58"/>
    </sheetView>
  </sheetViews>
  <sheetFormatPr defaultColWidth="9.140625" defaultRowHeight="12.75"/>
  <cols>
    <col min="2" max="3" width="10.28125" style="0" customWidth="1"/>
    <col min="5" max="5" width="11.28125" style="0" customWidth="1"/>
    <col min="6" max="8" width="16.7109375" style="0" customWidth="1"/>
  </cols>
  <sheetData>
    <row r="1" ht="13.5" thickBot="1"/>
    <row r="2" spans="2:8" ht="18.75" thickTop="1">
      <c r="B2" s="42" t="s">
        <v>45</v>
      </c>
      <c r="C2" s="43"/>
      <c r="D2" s="43"/>
      <c r="E2" s="43"/>
      <c r="F2" s="12"/>
      <c r="G2" s="12" t="s">
        <v>40</v>
      </c>
      <c r="H2" s="13">
        <f>+H41</f>
        <v>30</v>
      </c>
    </row>
    <row r="3" spans="2:8" ht="14.25">
      <c r="B3" s="7"/>
      <c r="C3" s="8"/>
      <c r="D3" s="8"/>
      <c r="E3" s="8"/>
      <c r="F3" s="14" t="s">
        <v>1</v>
      </c>
      <c r="G3" s="14" t="s">
        <v>2</v>
      </c>
      <c r="H3" s="15" t="s">
        <v>3</v>
      </c>
    </row>
    <row r="4" spans="2:8" ht="14.25">
      <c r="B4" s="7" t="s">
        <v>6</v>
      </c>
      <c r="C4" s="8"/>
      <c r="D4" s="8"/>
      <c r="E4" s="8"/>
      <c r="F4" s="16">
        <f>+H42</f>
        <v>950000</v>
      </c>
      <c r="G4" s="16">
        <f>+F4/365</f>
        <v>2602.7397260273974</v>
      </c>
      <c r="H4" s="17">
        <f>+G4/H41</f>
        <v>86.75799086757992</v>
      </c>
    </row>
    <row r="5" spans="2:8" ht="15" thickBot="1">
      <c r="B5" s="21" t="s">
        <v>7</v>
      </c>
      <c r="C5" s="22"/>
      <c r="D5" s="22"/>
      <c r="E5" s="23"/>
      <c r="F5" s="24"/>
      <c r="G5" s="24"/>
      <c r="H5" s="18">
        <f>+H43</f>
        <v>25</v>
      </c>
    </row>
    <row r="6" spans="2:8" ht="15" thickBot="1">
      <c r="B6" s="10" t="s">
        <v>5</v>
      </c>
      <c r="C6" s="11"/>
      <c r="D6" s="11"/>
      <c r="E6" s="11"/>
      <c r="F6" s="19"/>
      <c r="G6" s="19"/>
      <c r="H6" s="20">
        <f>+H5+H4</f>
        <v>111.75799086757992</v>
      </c>
    </row>
    <row r="7" spans="2:8" ht="15.75" thickBot="1" thickTop="1">
      <c r="B7" s="7"/>
      <c r="C7" s="8"/>
      <c r="D7" s="8"/>
      <c r="E7" s="8"/>
      <c r="F7" s="16"/>
      <c r="G7" s="16"/>
      <c r="H7" s="17"/>
    </row>
    <row r="8" spans="2:8" ht="18">
      <c r="B8" s="44" t="s">
        <v>46</v>
      </c>
      <c r="C8" s="45"/>
      <c r="D8" s="46"/>
      <c r="E8" s="46"/>
      <c r="F8" s="26"/>
      <c r="G8" s="26"/>
      <c r="H8" s="35"/>
    </row>
    <row r="9" spans="2:8" ht="14.25">
      <c r="B9" s="28" t="s">
        <v>16</v>
      </c>
      <c r="C9" s="8" t="s">
        <v>12</v>
      </c>
      <c r="D9" s="8"/>
      <c r="E9" s="8"/>
      <c r="F9" s="16"/>
      <c r="G9" s="16"/>
      <c r="H9" s="17">
        <f>+H44</f>
        <v>150</v>
      </c>
    </row>
    <row r="10" spans="2:8" ht="14.25">
      <c r="B10" s="3"/>
      <c r="C10" s="8"/>
      <c r="D10" s="8"/>
      <c r="E10" s="8"/>
      <c r="F10" s="16"/>
      <c r="G10" s="16"/>
      <c r="H10" s="17"/>
    </row>
    <row r="11" spans="2:8" ht="14.25">
      <c r="B11" s="28" t="s">
        <v>17</v>
      </c>
      <c r="C11" s="8" t="s">
        <v>10</v>
      </c>
      <c r="D11" s="8"/>
      <c r="E11" s="8"/>
      <c r="F11" s="16"/>
      <c r="G11" s="16"/>
      <c r="H11" s="17">
        <f>+H9*365*H45*H41</f>
        <v>1314000</v>
      </c>
    </row>
    <row r="12" spans="2:8" ht="14.25">
      <c r="B12" s="3"/>
      <c r="C12" s="8"/>
      <c r="D12" s="8"/>
      <c r="E12" s="8"/>
      <c r="F12" s="16"/>
      <c r="G12" s="16"/>
      <c r="H12" s="17"/>
    </row>
    <row r="13" spans="2:8" ht="14.25">
      <c r="B13" s="3" t="s">
        <v>18</v>
      </c>
      <c r="C13" s="8" t="s">
        <v>11</v>
      </c>
      <c r="D13" s="8"/>
      <c r="E13" s="8"/>
      <c r="F13" s="16"/>
      <c r="G13" s="16"/>
      <c r="H13" s="17">
        <f>+F4</f>
        <v>950000</v>
      </c>
    </row>
    <row r="14" spans="2:8" ht="14.25">
      <c r="B14" s="3" t="s">
        <v>19</v>
      </c>
      <c r="C14" s="8" t="s">
        <v>13</v>
      </c>
      <c r="D14" s="8"/>
      <c r="E14" s="8"/>
      <c r="F14" s="16"/>
      <c r="G14" s="16"/>
      <c r="H14" s="17">
        <f>+H5*365*H41</f>
        <v>273750</v>
      </c>
    </row>
    <row r="15" spans="2:8" ht="14.25">
      <c r="B15" s="3" t="s">
        <v>20</v>
      </c>
      <c r="C15" s="8" t="s">
        <v>14</v>
      </c>
      <c r="D15" s="8"/>
      <c r="E15" s="8"/>
      <c r="F15" s="16"/>
      <c r="G15" s="16"/>
      <c r="H15" s="17">
        <f>+H13+H14</f>
        <v>1223750</v>
      </c>
    </row>
    <row r="16" spans="2:8" ht="14.25">
      <c r="B16" s="3"/>
      <c r="C16" s="8"/>
      <c r="D16" s="8"/>
      <c r="E16" s="8"/>
      <c r="F16" s="16"/>
      <c r="G16" s="16"/>
      <c r="H16" s="17"/>
    </row>
    <row r="17" spans="2:8" ht="14.25">
      <c r="B17" s="3" t="s">
        <v>21</v>
      </c>
      <c r="C17" s="8" t="s">
        <v>15</v>
      </c>
      <c r="D17" s="8"/>
      <c r="E17" s="8"/>
      <c r="F17" s="16"/>
      <c r="G17" s="16"/>
      <c r="H17" s="17">
        <f>+H11-H15</f>
        <v>90250</v>
      </c>
    </row>
    <row r="18" spans="2:8" ht="14.25">
      <c r="B18" s="3"/>
      <c r="C18" s="8"/>
      <c r="D18" s="8"/>
      <c r="E18" s="8"/>
      <c r="F18" s="16"/>
      <c r="G18" s="16"/>
      <c r="H18" s="17"/>
    </row>
    <row r="19" spans="2:8" ht="18">
      <c r="B19" s="47" t="s">
        <v>47</v>
      </c>
      <c r="C19" s="48"/>
      <c r="D19" s="48"/>
      <c r="E19" s="48"/>
      <c r="F19" s="16"/>
      <c r="G19" s="16"/>
      <c r="H19" s="17"/>
    </row>
    <row r="20" spans="2:8" ht="14.25">
      <c r="B20" s="3" t="s">
        <v>26</v>
      </c>
      <c r="C20" s="8" t="s">
        <v>48</v>
      </c>
      <c r="D20" s="8"/>
      <c r="E20" s="8"/>
      <c r="F20" s="16"/>
      <c r="G20" s="16"/>
      <c r="H20" s="17">
        <f>H46*365*H41*H47</f>
        <v>43800</v>
      </c>
    </row>
    <row r="21" spans="2:8" ht="14.25">
      <c r="B21" s="3" t="s">
        <v>29</v>
      </c>
      <c r="C21" s="8" t="s">
        <v>27</v>
      </c>
      <c r="D21" s="8"/>
      <c r="E21" s="8"/>
      <c r="F21" s="16"/>
      <c r="G21" s="16"/>
      <c r="H21" s="17">
        <f>+H5*365*H41*H46</f>
        <v>13687.5</v>
      </c>
    </row>
    <row r="22" spans="2:8" ht="15">
      <c r="B22" s="3" t="s">
        <v>30</v>
      </c>
      <c r="C22" s="8" t="s">
        <v>49</v>
      </c>
      <c r="D22" s="8"/>
      <c r="E22" s="8"/>
      <c r="F22" s="16"/>
      <c r="G22" s="16"/>
      <c r="H22" s="50">
        <f>+H20-H21</f>
        <v>30112.5</v>
      </c>
    </row>
    <row r="23" spans="2:8" ht="14.25">
      <c r="B23" s="3"/>
      <c r="C23" s="8"/>
      <c r="D23" s="8"/>
      <c r="E23" s="8"/>
      <c r="F23" s="16"/>
      <c r="G23" s="16"/>
      <c r="H23" s="17"/>
    </row>
    <row r="24" spans="2:8" ht="15" thickBot="1">
      <c r="B24" s="29" t="s">
        <v>32</v>
      </c>
      <c r="C24" s="22" t="s">
        <v>28</v>
      </c>
      <c r="D24" s="22"/>
      <c r="E24" s="22"/>
      <c r="F24" s="24"/>
      <c r="G24" s="24"/>
      <c r="H24" s="30">
        <f>+H22/H17</f>
        <v>0.33365650969529087</v>
      </c>
    </row>
    <row r="25" spans="2:8" ht="15" thickBot="1">
      <c r="B25" s="3"/>
      <c r="C25" s="8"/>
      <c r="D25" s="8"/>
      <c r="E25" s="8"/>
      <c r="F25" s="16"/>
      <c r="G25" s="16"/>
      <c r="H25" s="31"/>
    </row>
    <row r="26" spans="2:8" ht="18">
      <c r="B26" s="44" t="s">
        <v>44</v>
      </c>
      <c r="C26" s="46"/>
      <c r="D26" s="46"/>
      <c r="E26" s="46"/>
      <c r="F26" s="25"/>
      <c r="G26" s="25"/>
      <c r="H26" s="32"/>
    </row>
    <row r="27" spans="2:8" ht="14.25">
      <c r="B27" s="7" t="s">
        <v>8</v>
      </c>
      <c r="C27" s="8"/>
      <c r="D27" s="8"/>
      <c r="E27" s="8"/>
      <c r="F27" s="8"/>
      <c r="G27" s="8"/>
      <c r="H27" s="9"/>
    </row>
    <row r="28" spans="2:8" ht="15" thickBot="1">
      <c r="B28" s="33" t="s">
        <v>9</v>
      </c>
      <c r="C28" s="22"/>
      <c r="D28" s="22"/>
      <c r="E28" s="22"/>
      <c r="F28" s="22"/>
      <c r="G28" s="22"/>
      <c r="H28" s="34"/>
    </row>
    <row r="29" spans="2:8" ht="15" thickBot="1">
      <c r="B29" s="28"/>
      <c r="C29" s="8"/>
      <c r="D29" s="8"/>
      <c r="E29" s="8"/>
      <c r="F29" s="8"/>
      <c r="G29" s="8"/>
      <c r="H29" s="9"/>
    </row>
    <row r="30" spans="2:8" ht="18">
      <c r="B30" s="44" t="s">
        <v>43</v>
      </c>
      <c r="C30" s="46"/>
      <c r="D30" s="46"/>
      <c r="E30" s="46"/>
      <c r="F30" s="25"/>
      <c r="G30" s="25"/>
      <c r="H30" s="32"/>
    </row>
    <row r="31" spans="2:8" ht="14.25">
      <c r="B31" s="28" t="s">
        <v>25</v>
      </c>
      <c r="C31" s="8"/>
      <c r="D31" s="8"/>
      <c r="E31" s="8"/>
      <c r="F31" s="8"/>
      <c r="G31" s="8"/>
      <c r="H31" s="9"/>
    </row>
    <row r="32" spans="2:8" ht="14.25">
      <c r="B32" s="7" t="s">
        <v>22</v>
      </c>
      <c r="C32" s="8"/>
      <c r="D32" s="8"/>
      <c r="E32" s="8" t="s">
        <v>4</v>
      </c>
      <c r="F32" s="8"/>
      <c r="G32" s="8"/>
      <c r="H32" s="9"/>
    </row>
    <row r="33" spans="2:8" ht="14.25">
      <c r="B33" s="28" t="s">
        <v>23</v>
      </c>
      <c r="C33" s="8"/>
      <c r="D33" s="8"/>
      <c r="E33" s="8"/>
      <c r="F33" s="8"/>
      <c r="G33" s="8"/>
      <c r="H33" s="9"/>
    </row>
    <row r="34" spans="2:8" ht="14.25">
      <c r="B34" s="28" t="s">
        <v>24</v>
      </c>
      <c r="C34" s="8"/>
      <c r="D34" s="8"/>
      <c r="E34" s="8"/>
      <c r="F34" s="8"/>
      <c r="G34" s="8"/>
      <c r="H34" s="9"/>
    </row>
    <row r="35" spans="2:8" ht="14.25">
      <c r="B35" s="28" t="s">
        <v>41</v>
      </c>
      <c r="C35" s="8"/>
      <c r="D35" s="8"/>
      <c r="E35" s="8"/>
      <c r="F35" s="8"/>
      <c r="G35" s="8"/>
      <c r="H35" s="9"/>
    </row>
    <row r="36" spans="2:8" ht="14.25">
      <c r="B36" s="28" t="s">
        <v>42</v>
      </c>
      <c r="C36" s="8"/>
      <c r="D36" s="8"/>
      <c r="E36" s="8"/>
      <c r="F36" s="8"/>
      <c r="G36" s="8"/>
      <c r="H36" s="9"/>
    </row>
    <row r="37" spans="2:8" ht="14.25">
      <c r="B37" s="28" t="s">
        <v>31</v>
      </c>
      <c r="C37" s="8"/>
      <c r="D37" s="8"/>
      <c r="E37" s="8"/>
      <c r="F37" s="8"/>
      <c r="G37" s="8"/>
      <c r="H37" s="9"/>
    </row>
    <row r="38" spans="2:8" ht="15" thickBot="1">
      <c r="B38" s="33" t="s">
        <v>33</v>
      </c>
      <c r="C38" s="22"/>
      <c r="D38" s="22"/>
      <c r="E38" s="22"/>
      <c r="F38" s="22"/>
      <c r="G38" s="22"/>
      <c r="H38" s="34"/>
    </row>
    <row r="39" spans="2:8" ht="13.5" thickBot="1">
      <c r="B39" s="3" t="s">
        <v>4</v>
      </c>
      <c r="C39" s="4"/>
      <c r="D39" s="4"/>
      <c r="E39" s="4"/>
      <c r="F39" s="4"/>
      <c r="G39" s="4"/>
      <c r="H39" s="5"/>
    </row>
    <row r="40" spans="2:8" ht="18">
      <c r="B40" s="44" t="s">
        <v>34</v>
      </c>
      <c r="C40" s="49"/>
      <c r="D40" s="49"/>
      <c r="E40" s="49"/>
      <c r="F40" s="49"/>
      <c r="G40" s="27"/>
      <c r="H40" s="35"/>
    </row>
    <row r="41" spans="2:8" ht="14.25">
      <c r="B41" s="28" t="s">
        <v>0</v>
      </c>
      <c r="C41" s="4"/>
      <c r="D41" s="4"/>
      <c r="E41" s="4"/>
      <c r="F41" s="4"/>
      <c r="G41" s="4"/>
      <c r="H41" s="36">
        <v>30</v>
      </c>
    </row>
    <row r="42" spans="2:8" ht="14.25">
      <c r="B42" s="28" t="s">
        <v>35</v>
      </c>
      <c r="C42" s="4"/>
      <c r="D42" s="4"/>
      <c r="E42" s="4"/>
      <c r="F42" s="4"/>
      <c r="G42" s="4"/>
      <c r="H42" s="37">
        <v>950000</v>
      </c>
    </row>
    <row r="43" spans="2:8" ht="14.25">
      <c r="B43" s="28" t="s">
        <v>36</v>
      </c>
      <c r="C43" s="4"/>
      <c r="D43" s="4"/>
      <c r="E43" s="4"/>
      <c r="F43" s="4"/>
      <c r="G43" s="4"/>
      <c r="H43" s="38">
        <v>25</v>
      </c>
    </row>
    <row r="44" spans="2:8" ht="14.25">
      <c r="B44" s="28" t="s">
        <v>12</v>
      </c>
      <c r="C44" s="4"/>
      <c r="D44" s="4"/>
      <c r="E44" s="4"/>
      <c r="F44" s="4"/>
      <c r="G44" s="4"/>
      <c r="H44" s="38">
        <v>150</v>
      </c>
    </row>
    <row r="45" spans="2:8" ht="14.25">
      <c r="B45" s="28" t="s">
        <v>37</v>
      </c>
      <c r="C45" s="4"/>
      <c r="D45" s="4"/>
      <c r="E45" s="4"/>
      <c r="F45" s="4"/>
      <c r="G45" s="4"/>
      <c r="H45" s="39">
        <v>0.8</v>
      </c>
    </row>
    <row r="46" spans="2:8" ht="14.25">
      <c r="B46" s="28" t="s">
        <v>38</v>
      </c>
      <c r="C46" s="4"/>
      <c r="D46" s="4"/>
      <c r="E46" s="4"/>
      <c r="F46" s="4"/>
      <c r="G46" s="4"/>
      <c r="H46" s="39">
        <v>0.05</v>
      </c>
    </row>
    <row r="47" spans="2:8" ht="15" thickBot="1">
      <c r="B47" s="40" t="s">
        <v>39</v>
      </c>
      <c r="C47" s="6"/>
      <c r="D47" s="6"/>
      <c r="E47" s="6"/>
      <c r="F47" s="6"/>
      <c r="G47" s="6"/>
      <c r="H47" s="41">
        <v>80</v>
      </c>
    </row>
    <row r="48" ht="14.25" thickBot="1" thickTop="1"/>
    <row r="49" spans="2:8" ht="18.75" thickTop="1">
      <c r="B49" s="52" t="s">
        <v>51</v>
      </c>
      <c r="C49" s="53"/>
      <c r="D49" s="53"/>
      <c r="E49" s="53"/>
      <c r="F49" s="53"/>
      <c r="G49" s="53"/>
      <c r="H49" s="2"/>
    </row>
    <row r="50" spans="2:8" ht="12.75">
      <c r="B50" s="61" t="s">
        <v>50</v>
      </c>
      <c r="C50" s="58"/>
      <c r="D50" s="58"/>
      <c r="E50" s="58"/>
      <c r="F50" s="58"/>
      <c r="G50" s="58"/>
      <c r="H50" s="60"/>
    </row>
    <row r="51" spans="2:8" ht="12.75">
      <c r="B51" s="59"/>
      <c r="C51" s="58"/>
      <c r="D51" s="58"/>
      <c r="E51" s="58"/>
      <c r="F51" s="58"/>
      <c r="G51" s="58"/>
      <c r="H51" s="60"/>
    </row>
    <row r="52" spans="2:8" ht="12.75">
      <c r="B52" s="59"/>
      <c r="C52" s="58"/>
      <c r="D52" s="58"/>
      <c r="E52" s="58"/>
      <c r="F52" s="58"/>
      <c r="G52" s="58"/>
      <c r="H52" s="60"/>
    </row>
    <row r="53" spans="2:8" ht="12.75">
      <c r="B53" s="59"/>
      <c r="C53" s="58"/>
      <c r="D53" s="58"/>
      <c r="E53" s="58"/>
      <c r="F53" s="58"/>
      <c r="G53" s="58"/>
      <c r="H53" s="60"/>
    </row>
    <row r="54" spans="2:8" ht="13.5" thickBot="1">
      <c r="B54" s="55"/>
      <c r="C54" s="56"/>
      <c r="D54" s="56"/>
      <c r="E54" s="56"/>
      <c r="F54" s="56"/>
      <c r="G54" s="56"/>
      <c r="H54" s="57"/>
    </row>
    <row r="55" ht="13.5" thickTop="1"/>
    <row r="56" ht="13.5" thickBot="1"/>
    <row r="57" spans="2:8" ht="18.75" thickTop="1">
      <c r="B57" s="52" t="s">
        <v>52</v>
      </c>
      <c r="C57" s="53"/>
      <c r="D57" s="53"/>
      <c r="E57" s="54"/>
      <c r="F57" s="1"/>
      <c r="G57" s="1"/>
      <c r="H57" s="2"/>
    </row>
    <row r="58" spans="2:8" ht="39" customHeight="1" thickBot="1">
      <c r="B58" s="55" t="s">
        <v>54</v>
      </c>
      <c r="C58" s="56"/>
      <c r="D58" s="56"/>
      <c r="E58" s="56"/>
      <c r="F58" s="56"/>
      <c r="G58" s="56"/>
      <c r="H58" s="57"/>
    </row>
    <row r="59" spans="2:8" ht="13.5" thickTop="1">
      <c r="B59" s="51"/>
      <c r="C59" s="51"/>
      <c r="D59" s="51"/>
      <c r="E59" s="51"/>
      <c r="F59" s="51"/>
      <c r="G59" s="51"/>
      <c r="H59" s="51"/>
    </row>
    <row r="60" spans="2:8" ht="12.75">
      <c r="B60" s="51"/>
      <c r="C60" s="51"/>
      <c r="D60" s="51"/>
      <c r="E60" s="51"/>
      <c r="F60" s="51"/>
      <c r="G60" s="51"/>
      <c r="H60" s="51"/>
    </row>
    <row r="61" spans="2:8" ht="12.75">
      <c r="B61" s="51"/>
      <c r="C61" s="51"/>
      <c r="D61" s="51"/>
      <c r="E61" s="51"/>
      <c r="F61" s="51"/>
      <c r="G61" s="51"/>
      <c r="H61" s="51"/>
    </row>
    <row r="62" ht="13.5" thickBot="1"/>
    <row r="63" spans="2:8" ht="18.75" thickTop="1">
      <c r="B63" s="52" t="s">
        <v>53</v>
      </c>
      <c r="C63" s="53"/>
      <c r="D63" s="54"/>
      <c r="E63" s="54"/>
      <c r="F63" s="1"/>
      <c r="G63" s="1"/>
      <c r="H63" s="2"/>
    </row>
    <row r="64" spans="2:8" ht="51.75" customHeight="1" thickBot="1">
      <c r="B64" s="55" t="s">
        <v>55</v>
      </c>
      <c r="C64" s="56"/>
      <c r="D64" s="56"/>
      <c r="E64" s="56"/>
      <c r="F64" s="56"/>
      <c r="G64" s="56"/>
      <c r="H64" s="57"/>
    </row>
    <row r="65" spans="2:8" ht="13.5" thickTop="1">
      <c r="B65" s="51"/>
      <c r="C65" s="51"/>
      <c r="D65" s="51"/>
      <c r="E65" s="51"/>
      <c r="F65" s="51"/>
      <c r="G65" s="51"/>
      <c r="H65" s="51"/>
    </row>
    <row r="66" spans="2:8" ht="12.75">
      <c r="B66" s="51"/>
      <c r="C66" s="51"/>
      <c r="D66" s="51"/>
      <c r="E66" s="51"/>
      <c r="F66" s="51"/>
      <c r="G66" s="51"/>
      <c r="H66" s="51"/>
    </row>
    <row r="67" spans="2:8" ht="12.75">
      <c r="B67" s="51"/>
      <c r="C67" s="51"/>
      <c r="D67" s="51"/>
      <c r="E67" s="51"/>
      <c r="F67" s="51"/>
      <c r="G67" s="51"/>
      <c r="H67" s="51"/>
    </row>
  </sheetData>
  <sheetProtection/>
  <mergeCells count="3">
    <mergeCell ref="B50:H54"/>
    <mergeCell ref="B64:H64"/>
    <mergeCell ref="B58:H58"/>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dc:creator>
  <cp:keywords/>
  <dc:description/>
  <cp:lastModifiedBy>Rick Rose</cp:lastModifiedBy>
  <dcterms:created xsi:type="dcterms:W3CDTF">2011-02-06T22:00:39Z</dcterms:created>
  <dcterms:modified xsi:type="dcterms:W3CDTF">2011-02-08T23:35:18Z</dcterms:modified>
  <cp:category/>
  <cp:version/>
  <cp:contentType/>
  <cp:contentStatus/>
</cp:coreProperties>
</file>